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előterjesztések_2023/PKB_1017/EVIN energetikai korszerűsítés/4.sz.melléklet_Műszaki dokumentáció_EVIN energetikai korszerűsítés/"/>
    </mc:Choice>
  </mc:AlternateContent>
  <xr:revisionPtr revIDLastSave="0" documentId="8_{1A885289-E572-47D7-9BA0-940C391AFA1C}" xr6:coauthVersionLast="47" xr6:coauthVersionMax="47" xr10:uidLastSave="{00000000-0000-0000-0000-000000000000}"/>
  <bookViews>
    <workbookView xWindow="-120" yWindow="-120" windowWidth="29040" windowHeight="15720"/>
  </bookViews>
  <sheets>
    <sheet name="Záradék" sheetId="7" r:id="rId1"/>
    <sheet name="Összesítő" sheetId="6" r:id="rId2"/>
    <sheet name="Irtás, föld- és sziklamunka" sheetId="5" r:id="rId3"/>
    <sheet name="Szárazépítés" sheetId="4" r:id="rId4"/>
    <sheet name="Hideg- és melegburkolatok készí" sheetId="3" r:id="rId5"/>
    <sheet name="Üvegezés" sheetId="2" r:id="rId6"/>
    <sheet name="Felületképzés" sheetId="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  <c r="I2" i="1"/>
  <c r="I6" i="1"/>
  <c r="C6" i="6"/>
  <c r="H2" i="1"/>
  <c r="H6" i="1"/>
  <c r="B6" i="6"/>
  <c r="I4" i="2"/>
  <c r="H4" i="2"/>
  <c r="I2" i="2"/>
  <c r="I6" i="2"/>
  <c r="C5" i="6"/>
  <c r="H2" i="2"/>
  <c r="H6" i="2"/>
  <c r="B5" i="6"/>
  <c r="I4" i="3"/>
  <c r="H4" i="3"/>
  <c r="I2" i="3"/>
  <c r="I6" i="3"/>
  <c r="C4" i="6"/>
  <c r="H2" i="3"/>
  <c r="H6" i="3"/>
  <c r="B4" i="6"/>
  <c r="I4" i="4"/>
  <c r="H4" i="4"/>
  <c r="I2" i="4"/>
  <c r="I6" i="4"/>
  <c r="C3" i="6"/>
  <c r="H2" i="4"/>
  <c r="H6" i="4"/>
  <c r="B3" i="6"/>
  <c r="I4" i="5"/>
  <c r="H4" i="5"/>
  <c r="I2" i="5"/>
  <c r="I6" i="5"/>
  <c r="C2" i="6"/>
  <c r="H2" i="5"/>
  <c r="H6" i="5"/>
  <c r="B2" i="6"/>
  <c r="B7" i="6"/>
  <c r="C24" i="7"/>
  <c r="C25" i="7"/>
  <c r="D24" i="7"/>
  <c r="D25" i="7"/>
  <c r="C7" i="6"/>
  <c r="C26" i="7"/>
  <c r="C27" i="7"/>
  <c r="C28" i="7"/>
</calcChain>
</file>

<file path=xl/sharedStrings.xml><?xml version="1.0" encoding="utf-8"?>
<sst xmlns="http://schemas.openxmlformats.org/spreadsheetml/2006/main" count="119" uniqueCount="62">
  <si>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</si>
  <si>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</si>
  <si>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</si>
  <si>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</si>
  <si>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</si>
  <si>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</si>
  <si>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</si>
  <si>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</si>
  <si>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</si>
  <si>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</si>
  <si>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</si>
  <si>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</si>
  <si>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21-011-11.2</t>
  </si>
  <si>
    <t>db</t>
  </si>
  <si>
    <t>Építési törmelék konténeres elszállítása, lerakása, lerakóhelyi díjjal, 4,0 m³-es konténerbe</t>
  </si>
  <si>
    <t>21-011-12</t>
  </si>
  <si>
    <t>m³</t>
  </si>
  <si>
    <t>Munkahelyi depóniából építési törmelék konténerbe rakása,  kézi erővel, önálló munka esetén elszámolva, konténer szállítás nélkül</t>
  </si>
  <si>
    <t>Munkanem összesen:</t>
  </si>
  <si>
    <t>Irtás, föld- és sziklamunka</t>
  </si>
  <si>
    <t>39-000-1.1.2.2</t>
  </si>
  <si>
    <t>m²</t>
  </si>
  <si>
    <t>Gipszkarton válaszfal szerkezetek bontása, CW vagy UA fém vázszerkezetről, kettős tartóvázról, 2x2 rtg. gipszkarton borítással</t>
  </si>
  <si>
    <t>39-001-91.2.2-0123005</t>
  </si>
  <si>
    <t>Fém vázszerkezetre szerelt válaszfal  2 x 1 rtg. tűzgátló és impregnált, 12,5 mm vtg. gipszkarton borítással,  hőszigeteléssel, csavarfejek és illesztések glettelve</t>
  </si>
  <si>
    <t>Szárazépítés</t>
  </si>
  <si>
    <t>42-022-2.1.2.1.1-0311706</t>
  </si>
  <si>
    <t>m</t>
  </si>
  <si>
    <t>Lábazatburkolat készítése, beltérben, gres, kőporcelán lappal, egyenes, egysoros kivitelben,  3-5 mm ragasztóba rakva, 1-10 mm fugaszélességgel, 10 cm magasságig, 20x20 - 40×40 cm közötti lapmérettel</t>
  </si>
  <si>
    <t>42-090-3.1.2.2</t>
  </si>
  <si>
    <t>Lapburkolat javítása; Padlóburkolat javítása, 0,10-2,00 m²-ig terjedő felületen kivéséssel, pótlással</t>
  </si>
  <si>
    <t>Hideg- és melegburkolatok készítése, aljzat előkészítés</t>
  </si>
  <si>
    <t>46-041-1.1.1.1.2-0115519</t>
  </si>
  <si>
    <t>Beltéri üvegfal és üvegajtó szerkezetek, vonalmenti és sarokfogásponti rögzítéssel, beltéri üvegfal szerelése, négyzetes alakú, 2,4 m² táblaméret felett 12 mm víztiszta és hanggátló fóliával ragasztott edzett biztonsági üveg</t>
  </si>
  <si>
    <t>46-041-1.1.3.1.2-0115519</t>
  </si>
  <si>
    <t>Beltéri üvegfal és üvegajtó szerkezetek, vonalmenti és sarokfogásponti rögzítéssel, keret nélküli lengő üvegajtók szerelése, négyzetes alakú, 2,4 m² táblaméret felett 12 mm víztiszta és hanggátló fóliával ragasztott edzett biztonsági üveg</t>
  </si>
  <si>
    <t>Üvegezés</t>
  </si>
  <si>
    <t>47-000-1.21.7.3.1-0213759</t>
  </si>
  <si>
    <t>Belső festéseknél felület előkészítése, részmunkák; glettelés, gipszes glettel, gipszkarton felületen</t>
  </si>
  <si>
    <t>47-011-15.1.1.1-0151174</t>
  </si>
  <si>
    <t>Diszperziós festés (két rétegben) műanyag bázisú vizes-diszperziós  fehér vagy gyárilag színezett festékkel, új vagy régi lekapart, előkészített alapfelületen, tagolatlan sima felületen</t>
  </si>
  <si>
    <t>Felületképzés</t>
  </si>
  <si>
    <t>Összesen:</t>
  </si>
  <si>
    <t>EVIN Nonprofit Zrt.</t>
  </si>
  <si>
    <t xml:space="preserve">Név : Kaluzál tér G04 iroda kialakítás </t>
  </si>
  <si>
    <t xml:space="preserve">                                       </t>
  </si>
  <si>
    <t>Cím: Bp. VII. Klauzál téri piac galéria</t>
  </si>
  <si>
    <t xml:space="preserve"> Kelt:      2023. október              </t>
  </si>
  <si>
    <t xml:space="preserve">A munka leírása:                       </t>
  </si>
  <si>
    <t xml:space="preserve"> Készítette: Gaszler Gabriella         </t>
  </si>
  <si>
    <t xml:space="preserve">G04 irodák kialakítása   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</si>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</sst>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13" workbookViewId="0">
      <selection sqref="A1:D1"/>
    </sheetView>
  </sheetViews>
  <sheetFormatPr defaultColWidth="8.85546875" defaultRowHeight="15.75" x14ac:dyDescent="0.25"/>
  <cols>
    <col min="1" max="1" width="36.42578125" style="9" customWidth="1"/>
    <col min="2" max="2" width="10.7109375" style="9" customWidth="1"/>
    <col min="3" max="4" width="15.7109375" style="9" customWidth="1"/>
    <col min="5" max="16384" width="8.85546875" style="9"/>
  </cols>
  <sheetData>
    <row r="1" spans="1:4" s="13" customFormat="1" x14ac:dyDescent="0.25">
      <c r="A1" s="25" t="s">
        <v>43</v>
      </c>
      <c r="B1" s="19"/>
      <c r="C1" s="19"/>
      <c r="D1" s="19"/>
    </row>
    <row r="2" spans="1:4" s="13" customFormat="1" x14ac:dyDescent="0.25">
      <c r="A2" s="25"/>
      <c r="B2" s="19"/>
      <c r="C2" s="19"/>
      <c r="D2" s="19"/>
    </row>
    <row r="3" spans="1:4" s="13" customFormat="1" x14ac:dyDescent="0.25">
      <c r="A3" s="25"/>
      <c r="B3" s="19"/>
      <c r="C3" s="19"/>
      <c r="D3" s="19"/>
    </row>
    <row r="4" spans="1:4" x14ac:dyDescent="0.25">
      <c r="A4" s="18"/>
      <c r="B4" s="19"/>
      <c r="C4" s="19"/>
      <c r="D4" s="19"/>
    </row>
    <row r="5" spans="1:4" x14ac:dyDescent="0.25">
      <c r="A5" s="18"/>
      <c r="B5" s="19"/>
      <c r="C5" s="19"/>
      <c r="D5" s="19"/>
    </row>
    <row r="6" spans="1:4" x14ac:dyDescent="0.25">
      <c r="A6" s="18"/>
      <c r="B6" s="19"/>
      <c r="C6" s="19"/>
      <c r="D6" s="19"/>
    </row>
    <row r="7" spans="1:4" x14ac:dyDescent="0.25">
      <c r="A7" s="18"/>
      <c r="B7" s="19"/>
      <c r="C7" s="19"/>
      <c r="D7" s="19"/>
    </row>
    <row r="9" spans="1:4" x14ac:dyDescent="0.25">
      <c r="A9" s="9" t="s">
        <v>44</v>
      </c>
      <c r="C9" s="9" t="s">
        <v>45</v>
      </c>
    </row>
    <row r="10" spans="1:4" x14ac:dyDescent="0.25">
      <c r="A10" s="9" t="s">
        <v>45</v>
      </c>
      <c r="C10" s="9" t="s">
        <v>45</v>
      </c>
    </row>
    <row r="11" spans="1:4" x14ac:dyDescent="0.25">
      <c r="A11" s="9" t="s">
        <v>46</v>
      </c>
      <c r="C11" s="9" t="s">
        <v>47</v>
      </c>
    </row>
    <row r="12" spans="1:4" x14ac:dyDescent="0.25">
      <c r="A12" s="9" t="s">
        <v>45</v>
      </c>
      <c r="C12" s="9" t="s">
        <v>45</v>
      </c>
    </row>
    <row r="13" spans="1:4" x14ac:dyDescent="0.25">
      <c r="A13" s="9" t="s">
        <v>45</v>
      </c>
      <c r="C13" s="9" t="s">
        <v>45</v>
      </c>
    </row>
    <row r="14" spans="1:4" x14ac:dyDescent="0.25">
      <c r="A14" s="9" t="s">
        <v>45</v>
      </c>
      <c r="C14" s="9" t="s">
        <v>45</v>
      </c>
    </row>
    <row r="15" spans="1:4" x14ac:dyDescent="0.25">
      <c r="A15" s="9" t="s">
        <v>48</v>
      </c>
      <c r="C15" s="9" t="s">
        <v>49</v>
      </c>
    </row>
    <row r="16" spans="1:4" x14ac:dyDescent="0.25">
      <c r="A16" s="9" t="s">
        <v>50</v>
      </c>
    </row>
    <row r="17" spans="1:4" x14ac:dyDescent="0.25">
      <c r="A17" s="9" t="s">
        <v>51</v>
      </c>
    </row>
    <row r="18" spans="1:4" x14ac:dyDescent="0.25">
      <c r="A18" s="9" t="s">
        <v>51</v>
      </c>
    </row>
    <row r="19" spans="1:4" x14ac:dyDescent="0.25">
      <c r="A19" s="9" t="s">
        <v>51</v>
      </c>
    </row>
    <row r="20" spans="1:4" x14ac:dyDescent="0.25">
      <c r="A20" s="9" t="s">
        <v>51</v>
      </c>
    </row>
    <row r="22" spans="1:4" x14ac:dyDescent="0.25">
      <c r="A22" s="20" t="s">
        <v>52</v>
      </c>
      <c r="B22" s="21"/>
      <c r="C22" s="21"/>
      <c r="D22" s="21"/>
    </row>
    <row r="23" spans="1:4" x14ac:dyDescent="0.25">
      <c r="A23" s="14" t="s">
        <v>53</v>
      </c>
      <c r="B23" s="14"/>
      <c r="C23" s="17" t="s">
        <v>54</v>
      </c>
      <c r="D23" s="17" t="s">
        <v>55</v>
      </c>
    </row>
    <row r="24" spans="1:4" x14ac:dyDescent="0.25">
      <c r="A24" s="14" t="s">
        <v>56</v>
      </c>
      <c r="B24" s="14"/>
      <c r="C24" s="14">
        <f>ROUND(SUM(Összesítő!B2:B6),0)</f>
        <v>0</v>
      </c>
      <c r="D24" s="14">
        <f>ROUND(SUM(Összesítő!C2:C6),0)</f>
        <v>0</v>
      </c>
    </row>
    <row r="25" spans="1:4" x14ac:dyDescent="0.25">
      <c r="A25" s="14" t="s">
        <v>57</v>
      </c>
      <c r="B25" s="14"/>
      <c r="C25" s="14">
        <f>ROUND(C24,0)</f>
        <v>0</v>
      </c>
      <c r="D25" s="14">
        <f>ROUND(D24,0)</f>
        <v>0</v>
      </c>
    </row>
    <row r="26" spans="1:4" x14ac:dyDescent="0.25">
      <c r="A26" s="9" t="s">
        <v>58</v>
      </c>
      <c r="C26" s="22">
        <f>ROUND(C25+D25,0)</f>
        <v>0</v>
      </c>
      <c r="D26" s="22"/>
    </row>
    <row r="27" spans="1:4" x14ac:dyDescent="0.25">
      <c r="A27" s="14" t="s">
        <v>59</v>
      </c>
      <c r="B27" s="15">
        <v>0.27</v>
      </c>
      <c r="C27" s="23">
        <f>ROUND(C26*B27,0)</f>
        <v>0</v>
      </c>
      <c r="D27" s="23"/>
    </row>
    <row r="28" spans="1:4" x14ac:dyDescent="0.25">
      <c r="A28" s="14" t="s">
        <v>60</v>
      </c>
      <c r="B28" s="14"/>
      <c r="C28" s="24">
        <f>ROUND(C26+C27,0)</f>
        <v>0</v>
      </c>
      <c r="D28" s="24"/>
    </row>
    <row r="32" spans="1:4" x14ac:dyDescent="0.25">
      <c r="B32" s="22" t="s">
        <v>61</v>
      </c>
      <c r="C32" s="22"/>
    </row>
    <row r="34" spans="1:1" x14ac:dyDescent="0.25">
      <c r="A34" s="16"/>
    </row>
    <row r="35" spans="1:1" x14ac:dyDescent="0.25">
      <c r="A35" s="16"/>
    </row>
    <row r="36" spans="1:1" x14ac:dyDescent="0.25">
      <c r="A36" s="16"/>
    </row>
  </sheetData>
  <mergeCells count="12"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  <mergeCell ref="B32:C3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ColWidth="8.85546875" defaultRowHeight="15.75" x14ac:dyDescent="0.25"/>
  <cols>
    <col min="1" max="1" width="36.42578125" style="10" customWidth="1"/>
    <col min="2" max="3" width="20.7109375" style="10" customWidth="1"/>
    <col min="4" max="16384" width="8.85546875" style="10"/>
  </cols>
  <sheetData>
    <row r="1" spans="1:3" s="11" customFormat="1" x14ac:dyDescent="0.25">
      <c r="A1" s="11" t="s">
        <v>0</v>
      </c>
      <c r="B1" s="12" t="s">
        <v>1</v>
      </c>
      <c r="C1" s="12" t="s">
        <v>2</v>
      </c>
    </row>
    <row r="2" spans="1:3" x14ac:dyDescent="0.25">
      <c r="A2" s="10" t="s">
        <v>19</v>
      </c>
      <c r="B2" s="10">
        <f>'Irtás, föld- és sziklamunka'!H6</f>
        <v>0</v>
      </c>
      <c r="C2" s="10">
        <f>'Irtás, föld- és sziklamunka'!I6</f>
        <v>0</v>
      </c>
    </row>
    <row r="3" spans="1:3" x14ac:dyDescent="0.25">
      <c r="A3" s="10" t="s">
        <v>25</v>
      </c>
      <c r="B3" s="10">
        <f>Szárazépítés!H6</f>
        <v>0</v>
      </c>
      <c r="C3" s="10">
        <f>Szárazépítés!I6</f>
        <v>0</v>
      </c>
    </row>
    <row r="4" spans="1:3" ht="31.5" x14ac:dyDescent="0.25">
      <c r="A4" s="10" t="s">
        <v>31</v>
      </c>
      <c r="B4" s="10">
        <f>'Hideg- és melegburkolatok készí'!H6</f>
        <v>0</v>
      </c>
      <c r="C4" s="10">
        <f>'Hideg- és melegburkolatok készí'!I6</f>
        <v>0</v>
      </c>
    </row>
    <row r="5" spans="1:3" x14ac:dyDescent="0.25">
      <c r="A5" s="10" t="s">
        <v>36</v>
      </c>
      <c r="B5" s="10">
        <f>Üvegezés!H6</f>
        <v>0</v>
      </c>
      <c r="C5" s="10">
        <f>Üvegezés!I6</f>
        <v>0</v>
      </c>
    </row>
    <row r="6" spans="1:3" x14ac:dyDescent="0.25">
      <c r="A6" s="10" t="s">
        <v>41</v>
      </c>
      <c r="B6" s="10">
        <f>Felületképzés!H6</f>
        <v>0</v>
      </c>
      <c r="C6" s="10">
        <f>Felületképzés!I6</f>
        <v>0</v>
      </c>
    </row>
    <row r="7" spans="1:3" s="11" customFormat="1" x14ac:dyDescent="0.25">
      <c r="A7" s="11" t="s">
        <v>42</v>
      </c>
      <c r="B7" s="11">
        <f>ROUND(SUM(B2:B6),0)</f>
        <v>0</v>
      </c>
      <c r="C7" s="11">
        <f>ROUND(SUM(C2:C6),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F2" sqref="F2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 x14ac:dyDescent="0.25">
      <c r="A2" s="7">
        <v>1</v>
      </c>
      <c r="B2" s="1" t="s">
        <v>12</v>
      </c>
      <c r="C2" s="1" t="s">
        <v>14</v>
      </c>
      <c r="D2" s="5">
        <v>1</v>
      </c>
      <c r="E2" s="1" t="s">
        <v>13</v>
      </c>
      <c r="H2" s="5">
        <f>ROUND(D2*F2, 0)</f>
        <v>0</v>
      </c>
      <c r="I2" s="5">
        <f>ROUND(D2*G2, 0)</f>
        <v>0</v>
      </c>
    </row>
    <row r="4" spans="1:9" ht="51" x14ac:dyDescent="0.25">
      <c r="A4" s="7">
        <v>2</v>
      </c>
      <c r="B4" s="1" t="s">
        <v>15</v>
      </c>
      <c r="C4" s="1" t="s">
        <v>17</v>
      </c>
      <c r="D4" s="5">
        <v>4</v>
      </c>
      <c r="E4" s="1" t="s">
        <v>16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18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Irtás, föld- és sziklamunka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2" sqref="G2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 x14ac:dyDescent="0.25">
      <c r="A2" s="7">
        <v>1</v>
      </c>
      <c r="B2" s="1" t="s">
        <v>20</v>
      </c>
      <c r="C2" s="1" t="s">
        <v>22</v>
      </c>
      <c r="D2" s="5">
        <v>14</v>
      </c>
      <c r="E2" s="1" t="s">
        <v>21</v>
      </c>
      <c r="H2" s="5">
        <f>ROUND(D2*F2, 0)</f>
        <v>0</v>
      </c>
      <c r="I2" s="5">
        <f>ROUND(D2*G2, 0)</f>
        <v>0</v>
      </c>
    </row>
    <row r="4" spans="1:9" ht="51" x14ac:dyDescent="0.25">
      <c r="A4" s="7">
        <v>2</v>
      </c>
      <c r="B4" s="1" t="s">
        <v>23</v>
      </c>
      <c r="C4" s="1" t="s">
        <v>24</v>
      </c>
      <c r="D4" s="5">
        <v>33</v>
      </c>
      <c r="E4" s="1" t="s">
        <v>21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18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Szárazépítés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2" sqref="G2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76.5" x14ac:dyDescent="0.25">
      <c r="A2" s="7">
        <v>1</v>
      </c>
      <c r="B2" s="1" t="s">
        <v>26</v>
      </c>
      <c r="C2" s="1" t="s">
        <v>28</v>
      </c>
      <c r="D2" s="5">
        <v>25</v>
      </c>
      <c r="E2" s="1" t="s">
        <v>27</v>
      </c>
      <c r="H2" s="5">
        <f>ROUND(D2*F2, 0)</f>
        <v>0</v>
      </c>
      <c r="I2" s="5">
        <f>ROUND(D2*G2, 0)</f>
        <v>0</v>
      </c>
    </row>
    <row r="4" spans="1:9" ht="38.25" x14ac:dyDescent="0.25">
      <c r="A4" s="7">
        <v>2</v>
      </c>
      <c r="B4" s="1" t="s">
        <v>29</v>
      </c>
      <c r="C4" s="1" t="s">
        <v>30</v>
      </c>
      <c r="D4" s="5">
        <v>2</v>
      </c>
      <c r="E4" s="1" t="s">
        <v>21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18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Hideg- és melegburkolatok készítése, aljzat előkészítés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4" sqref="G4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76.5" x14ac:dyDescent="0.25">
      <c r="A2" s="7">
        <v>1</v>
      </c>
      <c r="B2" s="1" t="s">
        <v>32</v>
      </c>
      <c r="C2" s="1" t="s">
        <v>33</v>
      </c>
      <c r="D2" s="5">
        <v>10</v>
      </c>
      <c r="E2" s="1" t="s">
        <v>21</v>
      </c>
      <c r="H2" s="5">
        <f>ROUND(D2*F2, 0)</f>
        <v>0</v>
      </c>
      <c r="I2" s="5">
        <f>ROUND(D2*G2, 0)</f>
        <v>0</v>
      </c>
    </row>
    <row r="4" spans="1:9" ht="89.25" x14ac:dyDescent="0.25">
      <c r="A4" s="7">
        <v>2</v>
      </c>
      <c r="B4" s="1" t="s">
        <v>34</v>
      </c>
      <c r="C4" s="1" t="s">
        <v>35</v>
      </c>
      <c r="D4" s="5">
        <v>5</v>
      </c>
      <c r="E4" s="1" t="s">
        <v>21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18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Üvegezés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4" sqref="G4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 x14ac:dyDescent="0.25">
      <c r="A2" s="7">
        <v>1</v>
      </c>
      <c r="B2" s="1" t="s">
        <v>37</v>
      </c>
      <c r="C2" s="1" t="s">
        <v>38</v>
      </c>
      <c r="D2" s="5">
        <v>70</v>
      </c>
      <c r="E2" s="1" t="s">
        <v>21</v>
      </c>
      <c r="H2" s="5">
        <f>ROUND(D2*F2, 0)</f>
        <v>0</v>
      </c>
      <c r="I2" s="5">
        <f>ROUND(D2*G2, 0)</f>
        <v>0</v>
      </c>
    </row>
    <row r="4" spans="1:9" ht="63.75" x14ac:dyDescent="0.25">
      <c r="A4" s="7">
        <v>2</v>
      </c>
      <c r="B4" s="1" t="s">
        <v>39</v>
      </c>
      <c r="C4" s="1" t="s">
        <v>40</v>
      </c>
      <c r="D4" s="5">
        <v>145</v>
      </c>
      <c r="E4" s="1" t="s">
        <v>21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18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Felületképzés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Záradék</vt:lpstr>
      <vt:lpstr>Összesítő</vt:lpstr>
      <vt:lpstr>Irtás, föld- és sziklamunka</vt:lpstr>
      <vt:lpstr>Szárazépítés</vt:lpstr>
      <vt:lpstr>Hideg- és melegburkolatok készí</vt:lpstr>
      <vt:lpstr>Üvegezés</vt:lpstr>
      <vt:lpstr>Felületképzés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Gaszler Gabriella Beatrix</dc:creator>
  <cp:lastModifiedBy>Zsoldis József</cp:lastModifiedBy>
  <dcterms:created xsi:type="dcterms:W3CDTF">2023-10-10T13:48:27Z</dcterms:created>
  <dcterms:modified xsi:type="dcterms:W3CDTF">2023-10-12T05:49:57Z</dcterms:modified>
</cp:coreProperties>
</file>